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 - Výpočet tzv G1 pro tva" sheetId="1" r:id="rId4"/>
  </sheets>
  <definedNames/>
  <calcPr/>
  <extLst>
    <ext uri="GoogleSheetsCustomDataVersion1">
      <go:sheetsCustomData xmlns:go="http://customooxmlschemas.google.com/" r:id="rId5" roundtripDataSignature="AMtx7mgPtogC95D9tXhqw01co37Qw8ABZg=="/>
    </ext>
  </extLst>
</workbook>
</file>

<file path=xl/sharedStrings.xml><?xml version="1.0" encoding="utf-8"?>
<sst xmlns="http://schemas.openxmlformats.org/spreadsheetml/2006/main" count="8" uniqueCount="8">
  <si>
    <t>Výpočet tzv G1 pro tvar koule</t>
  </si>
  <si>
    <t>mm průměr</t>
  </si>
  <si>
    <t>hmotnost g</t>
  </si>
  <si>
    <t>hmotnost pounds</t>
  </si>
  <si>
    <t>poloměr mm</t>
  </si>
  <si>
    <t>poloměr in</t>
  </si>
  <si>
    <t>plocha</t>
  </si>
  <si>
    <t>G1 pro kouli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</si>
</sst>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"/>
  </numFmts>
  <fonts count="4">
    <font>
      <sz val="10.0"/>
      <color rgb="FF000000"/>
      <name val="Arial"/>
      <scheme val="minor"/>
    </font>
    <font>
      <b/>
      <sz val="18.0"/>
      <color rgb="FF000000"/>
      <name val="Helvetica Neue"/>
    </font>
    <font>
      <sz val="10.0"/>
      <color rgb="FF000000"/>
      <name val="Helvetica Neue"/>
    </font>
    <font>
      <b/>
      <sz val="10.0"/>
      <color rgb="FF000000"/>
      <name val="Helvetica Neue"/>
    </font>
  </fonts>
  <fills count="11">
    <fill>
      <patternFill patternType="none"/>
    </fill>
    <fill>
      <patternFill patternType="lightGray"/>
    </fill>
    <fill>
      <patternFill patternType="solid">
        <fgColor rgb="FFBDC0BF"/>
        <bgColor rgb="FFBDC0BF"/>
      </patternFill>
    </fill>
    <fill>
      <patternFill patternType="solid">
        <fgColor rgb="FFFF8C82"/>
        <bgColor rgb="FFFF8C82"/>
      </patternFill>
    </fill>
    <fill>
      <patternFill patternType="solid">
        <fgColor rgb="FFA7C6FF"/>
        <bgColor rgb="FFA7C6FF"/>
      </patternFill>
    </fill>
    <fill>
      <patternFill patternType="solid">
        <fgColor rgb="FFFFF994"/>
        <bgColor rgb="FFFFF994"/>
      </patternFill>
    </fill>
    <fill>
      <patternFill patternType="solid">
        <fgColor rgb="FFD3E2FF"/>
        <bgColor rgb="FFD3E2FF"/>
      </patternFill>
    </fill>
    <fill>
      <patternFill patternType="solid">
        <fgColor rgb="FFFFFFFF"/>
        <bgColor rgb="FFFFFFFF"/>
      </patternFill>
    </fill>
    <fill>
      <patternFill patternType="solid">
        <fgColor rgb="FF52D6FC"/>
        <bgColor rgb="FF52D6FC"/>
      </patternFill>
    </fill>
    <fill>
      <patternFill patternType="solid">
        <fgColor rgb="FFFFE2D6"/>
        <bgColor rgb="FFFFE2D6"/>
      </patternFill>
    </fill>
    <fill>
      <patternFill patternType="solid">
        <fgColor rgb="FFFFECD4"/>
        <bgColor rgb="FFFFECD4"/>
      </patternFill>
    </fill>
  </fills>
  <borders count="9">
    <border/>
    <border>
      <left style="thin">
        <color rgb="FFA5A5A5"/>
      </left>
      <right style="thin">
        <color rgb="FFA5A5A5"/>
      </right>
      <top style="thin">
        <color rgb="FFA5A5A5"/>
      </top>
      <bottom style="thick">
        <color rgb="FF012F7B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</border>
    <border>
      <left style="thick">
        <color rgb="FF012F7B"/>
      </left>
      <right style="thick">
        <color rgb="FF012F7B"/>
      </right>
      <top style="thick">
        <color rgb="FF012F7B"/>
      </top>
      <bottom style="thick">
        <color rgb="FF012F7B"/>
      </bottom>
    </border>
    <border>
      <left style="thick">
        <color rgb="FF012F7B"/>
      </left>
      <right style="thick">
        <color rgb="FF012F7B"/>
      </right>
      <top style="thin">
        <color rgb="FF3F3F3F"/>
      </top>
      <bottom style="thin">
        <color rgb="FFA5A5A5"/>
      </bottom>
    </border>
    <border>
      <left style="thick">
        <color rgb="FF012F7B"/>
      </left>
      <right style="thick">
        <color rgb="FF012F7B"/>
      </right>
      <top style="thin">
        <color rgb="FFA5A5A5"/>
      </top>
      <bottom style="thin">
        <color rgb="FFA5A5A5"/>
      </bottom>
    </border>
    <border>
      <left style="medium">
        <color rgb="FF000000"/>
      </left>
      <right style="medium">
        <color rgb="FF000000"/>
      </right>
      <top style="thick">
        <color rgb="FF012F7B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A5A5A5"/>
      </top>
      <bottom style="thin">
        <color rgb="FFA5A5A5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top" wrapText="1"/>
    </xf>
    <xf borderId="1" fillId="2" fontId="3" numFmtId="49" xfId="0" applyAlignment="1" applyBorder="1" applyFill="1" applyFont="1" applyNumberFormat="1">
      <alignment horizontal="center" shrinkToFit="0" vertical="top" wrapText="1"/>
    </xf>
    <xf borderId="2" fillId="3" fontId="3" numFmtId="49" xfId="0" applyAlignment="1" applyBorder="1" applyFill="1" applyFont="1" applyNumberFormat="1">
      <alignment horizontal="center" shrinkToFit="0" vertical="top" wrapText="1"/>
    </xf>
    <xf borderId="2" fillId="4" fontId="3" numFmtId="49" xfId="0" applyAlignment="1" applyBorder="1" applyFill="1" applyFont="1" applyNumberFormat="1">
      <alignment horizontal="center" shrinkToFit="0" vertical="top" wrapText="1"/>
    </xf>
    <xf borderId="2" fillId="2" fontId="3" numFmtId="49" xfId="0" applyAlignment="1" applyBorder="1" applyFont="1" applyNumberFormat="1">
      <alignment horizontal="center" shrinkToFit="0" vertical="top" wrapText="1"/>
    </xf>
    <xf borderId="2" fillId="5" fontId="3" numFmtId="49" xfId="0" applyAlignment="1" applyBorder="1" applyFill="1" applyFont="1" applyNumberFormat="1">
      <alignment horizontal="center" shrinkToFit="0" vertical="top" wrapText="1"/>
    </xf>
    <xf borderId="3" fillId="6" fontId="3" numFmtId="0" xfId="0" applyAlignment="1" applyBorder="1" applyFill="1" applyFont="1">
      <alignment horizontal="center" shrinkToFit="0" vertical="top" wrapText="1"/>
    </xf>
    <xf borderId="4" fillId="7" fontId="3" numFmtId="0" xfId="0" applyAlignment="1" applyBorder="1" applyFill="1" applyFont="1">
      <alignment horizontal="center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3" fillId="8" fontId="2" numFmtId="164" xfId="0" applyAlignment="1" applyBorder="1" applyFill="1" applyFont="1" applyNumberFormat="1">
      <alignment horizontal="center" shrinkToFit="0" vertical="top" wrapText="1"/>
    </xf>
    <xf borderId="5" fillId="7" fontId="3" numFmtId="0" xfId="0" applyAlignment="1" applyBorder="1" applyFont="1">
      <alignment horizontal="center" shrinkToFit="0" vertical="top" wrapText="1"/>
    </xf>
    <xf borderId="5" fillId="0" fontId="2" numFmtId="0" xfId="0" applyAlignment="1" applyBorder="1" applyFont="1">
      <alignment horizontal="center" shrinkToFit="0" vertical="top" wrapText="1"/>
    </xf>
    <xf borderId="6" fillId="9" fontId="3" numFmtId="0" xfId="0" applyAlignment="1" applyBorder="1" applyFill="1" applyFont="1">
      <alignment horizontal="center" shrinkToFit="0" vertical="top" wrapText="1"/>
    </xf>
    <xf borderId="7" fillId="7" fontId="3" numFmtId="0" xfId="0" applyAlignment="1" applyBorder="1" applyFont="1">
      <alignment horizontal="center" shrinkToFit="0" vertical="top" wrapText="1"/>
    </xf>
    <xf borderId="7" fillId="0" fontId="2" numFmtId="0" xfId="0" applyAlignment="1" applyBorder="1" applyFont="1">
      <alignment horizontal="center" shrinkToFit="0" vertical="top" wrapText="1"/>
    </xf>
    <xf borderId="6" fillId="10" fontId="2" numFmtId="164" xfId="0" applyAlignment="1" applyBorder="1" applyFill="1" applyFont="1" applyNumberFormat="1">
      <alignment horizontal="center" shrinkToFit="0" vertical="top" wrapText="1"/>
    </xf>
    <xf borderId="8" fillId="9" fontId="3" numFmtId="0" xfId="0" applyAlignment="1" applyBorder="1" applyFont="1">
      <alignment horizontal="center" shrinkToFit="0" vertical="top" wrapText="1"/>
    </xf>
    <xf borderId="8" fillId="10" fontId="2" numFmtId="164" xfId="0" applyAlignment="1" applyBorder="1" applyFont="1" applyNumberForma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12</xdr:row>
      <xdr:rowOff>28575</xdr:rowOff>
    </xdr:from>
    <xdr:ext cx="7734300" cy="542925"/>
    <xdr:sp>
      <xdr:nvSpPr>
        <xdr:cNvPr id="3" name="Shape 3"/>
        <xdr:cNvSpPr txBox="1"/>
      </xdr:nvSpPr>
      <xdr:spPr>
        <a:xfrm>
          <a:off x="1483613" y="3513300"/>
          <a:ext cx="7724775" cy="533400"/>
        </a:xfrm>
        <a:prstGeom prst="rect">
          <a:avLst/>
        </a:prstGeom>
        <a:noFill/>
        <a:ln>
          <a:noFill/>
        </a:ln>
      </xdr:spPr>
      <xdr:txBody>
        <a:bodyPr anchorCtr="0" anchor="t" bIns="50800" lIns="50800" spcFirstLastPara="1" rIns="50800" wrap="square" tIns="50800">
          <a:sp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Helvetica Neue"/>
            <a:buNone/>
          </a:pPr>
          <a:r>
            <a:rPr b="1" i="0" lang="en-US" sz="1200" u="none" cap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Zadej průměr kuličky a její hmotnost. Spočítá to tzv G1 pro aplikace pracující s vnější balistikou. 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2.63" defaultRowHeight="15.0"/>
  <cols>
    <col customWidth="1" min="1" max="3" width="16.25"/>
    <col customWidth="1" hidden="1" min="4" max="4" width="16.25"/>
    <col customWidth="1" min="5" max="6" width="16.25"/>
    <col customWidth="1" min="7" max="7" width="18.75"/>
    <col customWidth="1" min="8" max="11" width="16.25"/>
    <col customWidth="1" min="12" max="26" width="14.38"/>
  </cols>
  <sheetData>
    <row r="1" ht="36.0" customHeight="1">
      <c r="A1" s="1" t="s">
        <v>0</v>
      </c>
      <c r="H1" s="2"/>
      <c r="I1" s="2"/>
      <c r="J1" s="2"/>
      <c r="K1" s="2"/>
    </row>
    <row r="2" ht="21.0" customHeight="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3" t="s">
        <v>7</v>
      </c>
      <c r="H2" s="2"/>
      <c r="I2" s="2"/>
      <c r="J2" s="2"/>
      <c r="K2" s="2"/>
    </row>
    <row r="3" ht="22.5" customHeight="1">
      <c r="A3" s="8">
        <v>6.0</v>
      </c>
      <c r="B3" s="8">
        <v>0.8878</v>
      </c>
      <c r="C3" s="9">
        <f t="shared" ref="C3:C12" si="1">$B3*0.0022046226</f>
        <v>0.001957263944</v>
      </c>
      <c r="D3" s="10">
        <f t="shared" ref="D3:D12" si="2">$A3/2</f>
        <v>3</v>
      </c>
      <c r="E3" s="10">
        <f t="shared" ref="E3:E12" si="3">D3*0.0393700787</f>
        <v>0.1181102361</v>
      </c>
      <c r="F3" s="10">
        <f t="shared" ref="F3:F12" si="4">E3*E3*3.14159</f>
        <v>0.04382526806</v>
      </c>
      <c r="G3" s="11">
        <f t="shared" ref="G3:G12" si="5">$C3/F3*0.47</f>
        <v>0.02099049463</v>
      </c>
      <c r="H3" s="2"/>
      <c r="I3" s="2"/>
      <c r="J3" s="2"/>
      <c r="K3" s="2"/>
    </row>
    <row r="4" ht="22.5" customHeight="1">
      <c r="A4" s="8">
        <v>6.35</v>
      </c>
      <c r="B4" s="8">
        <v>1.021</v>
      </c>
      <c r="C4" s="12">
        <f t="shared" si="1"/>
        <v>0.002250919675</v>
      </c>
      <c r="D4" s="13">
        <f t="shared" si="2"/>
        <v>3.175</v>
      </c>
      <c r="E4" s="13">
        <f t="shared" si="3"/>
        <v>0.1249999999</v>
      </c>
      <c r="F4" s="13">
        <f t="shared" si="4"/>
        <v>0.04908734365</v>
      </c>
      <c r="G4" s="11">
        <f t="shared" si="5"/>
        <v>0.02155203701</v>
      </c>
      <c r="H4" s="2"/>
      <c r="I4" s="2"/>
      <c r="J4" s="2"/>
      <c r="K4" s="2"/>
    </row>
    <row r="5" ht="22.5" customHeight="1">
      <c r="A5" s="8">
        <v>6.5</v>
      </c>
      <c r="B5" s="8">
        <v>1.129</v>
      </c>
      <c r="C5" s="12">
        <f t="shared" si="1"/>
        <v>0.002489018915</v>
      </c>
      <c r="D5" s="13">
        <f t="shared" si="2"/>
        <v>3.25</v>
      </c>
      <c r="E5" s="13">
        <f t="shared" si="3"/>
        <v>0.1279527558</v>
      </c>
      <c r="F5" s="13">
        <f t="shared" si="4"/>
        <v>0.05143382154</v>
      </c>
      <c r="G5" s="11">
        <f t="shared" si="5"/>
        <v>0.02274454542</v>
      </c>
      <c r="H5" s="2"/>
      <c r="I5" s="2"/>
      <c r="J5" s="2"/>
      <c r="K5" s="2"/>
    </row>
    <row r="6" ht="22.5" customHeight="1">
      <c r="A6" s="8">
        <v>7.0</v>
      </c>
      <c r="B6" s="8">
        <v>1.409</v>
      </c>
      <c r="C6" s="12">
        <f t="shared" si="1"/>
        <v>0.003106313243</v>
      </c>
      <c r="D6" s="13">
        <f t="shared" si="2"/>
        <v>3.5</v>
      </c>
      <c r="E6" s="13">
        <f t="shared" si="3"/>
        <v>0.1377952755</v>
      </c>
      <c r="F6" s="13">
        <f t="shared" si="4"/>
        <v>0.05965105931</v>
      </c>
      <c r="G6" s="11">
        <f t="shared" si="5"/>
        <v>0.02447512653</v>
      </c>
      <c r="H6" s="2"/>
      <c r="I6" s="2"/>
      <c r="J6" s="2"/>
      <c r="K6" s="2"/>
    </row>
    <row r="7" ht="22.5" customHeight="1">
      <c r="A7" s="8">
        <v>8.0</v>
      </c>
      <c r="B7" s="8">
        <v>2.104</v>
      </c>
      <c r="C7" s="12">
        <f t="shared" si="1"/>
        <v>0.00463852595</v>
      </c>
      <c r="D7" s="13">
        <f t="shared" si="2"/>
        <v>4</v>
      </c>
      <c r="E7" s="13">
        <f t="shared" si="3"/>
        <v>0.1574803148</v>
      </c>
      <c r="F7" s="13">
        <f t="shared" si="4"/>
        <v>0.07791158766</v>
      </c>
      <c r="G7" s="11">
        <f t="shared" si="5"/>
        <v>0.02798180941</v>
      </c>
      <c r="H7" s="2"/>
      <c r="I7" s="2"/>
      <c r="J7" s="2"/>
      <c r="K7" s="2"/>
    </row>
    <row r="8" ht="22.5" customHeight="1">
      <c r="A8" s="8">
        <v>9.0</v>
      </c>
      <c r="B8" s="8">
        <v>2.996</v>
      </c>
      <c r="C8" s="12">
        <f t="shared" si="1"/>
        <v>0.00660504931</v>
      </c>
      <c r="D8" s="13">
        <f t="shared" si="2"/>
        <v>4.5</v>
      </c>
      <c r="E8" s="13">
        <f t="shared" si="3"/>
        <v>0.1771653542</v>
      </c>
      <c r="F8" s="13">
        <f t="shared" si="4"/>
        <v>0.09860685314</v>
      </c>
      <c r="G8" s="11">
        <f t="shared" si="5"/>
        <v>0.0314823268</v>
      </c>
      <c r="H8" s="2"/>
      <c r="I8" s="2"/>
      <c r="J8" s="2"/>
      <c r="K8" s="2"/>
    </row>
    <row r="9" ht="21.75" customHeight="1">
      <c r="A9" s="14">
        <v>7.135</v>
      </c>
      <c r="B9" s="14">
        <v>0.42</v>
      </c>
      <c r="C9" s="15">
        <f t="shared" si="1"/>
        <v>0.000925941492</v>
      </c>
      <c r="D9" s="16">
        <f t="shared" si="2"/>
        <v>3.5675</v>
      </c>
      <c r="E9" s="16">
        <f t="shared" si="3"/>
        <v>0.1404527558</v>
      </c>
      <c r="F9" s="16">
        <f t="shared" si="4"/>
        <v>0.06197407242</v>
      </c>
      <c r="G9" s="17">
        <f t="shared" si="5"/>
        <v>0.00702217047</v>
      </c>
      <c r="H9" s="2"/>
      <c r="I9" s="2"/>
      <c r="J9" s="2"/>
      <c r="K9" s="2"/>
    </row>
    <row r="10" ht="21.0" customHeight="1">
      <c r="A10" s="18">
        <v>5.95</v>
      </c>
      <c r="B10" s="18">
        <v>0.42</v>
      </c>
      <c r="C10" s="15">
        <f t="shared" si="1"/>
        <v>0.000925941492</v>
      </c>
      <c r="D10" s="16">
        <f t="shared" si="2"/>
        <v>2.975</v>
      </c>
      <c r="E10" s="16">
        <f t="shared" si="3"/>
        <v>0.1171259841</v>
      </c>
      <c r="F10" s="16">
        <f t="shared" si="4"/>
        <v>0.04309789035</v>
      </c>
      <c r="G10" s="19">
        <f t="shared" si="5"/>
        <v>0.01009776807</v>
      </c>
      <c r="H10" s="2"/>
      <c r="I10" s="2"/>
      <c r="J10" s="2"/>
      <c r="K10" s="2"/>
    </row>
    <row r="11" ht="21.0" customHeight="1">
      <c r="A11" s="18">
        <v>5.95</v>
      </c>
      <c r="B11" s="18">
        <v>0.4</v>
      </c>
      <c r="C11" s="15">
        <f t="shared" si="1"/>
        <v>0.00088184904</v>
      </c>
      <c r="D11" s="16">
        <f t="shared" si="2"/>
        <v>2.975</v>
      </c>
      <c r="E11" s="16">
        <f t="shared" si="3"/>
        <v>0.1171259841</v>
      </c>
      <c r="F11" s="16">
        <f t="shared" si="4"/>
        <v>0.04309789035</v>
      </c>
      <c r="G11" s="19">
        <f t="shared" si="5"/>
        <v>0.009616921976</v>
      </c>
      <c r="H11" s="2"/>
      <c r="I11" s="2"/>
      <c r="J11" s="2"/>
      <c r="K11" s="2"/>
    </row>
    <row r="12" ht="21.0" customHeight="1">
      <c r="A12" s="18">
        <v>7.0</v>
      </c>
      <c r="B12" s="18">
        <v>0.404</v>
      </c>
      <c r="C12" s="15">
        <f t="shared" si="1"/>
        <v>0.0008906675304</v>
      </c>
      <c r="D12" s="16">
        <f t="shared" si="2"/>
        <v>3.5</v>
      </c>
      <c r="E12" s="16">
        <f t="shared" si="3"/>
        <v>0.1377952755</v>
      </c>
      <c r="F12" s="16">
        <f t="shared" si="4"/>
        <v>0.05965105931</v>
      </c>
      <c r="G12" s="19">
        <f t="shared" si="5"/>
        <v>0.007017708389</v>
      </c>
      <c r="H12" s="2"/>
      <c r="I12" s="2"/>
      <c r="J12" s="2"/>
      <c r="K12" s="2"/>
    </row>
    <row r="13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